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tt\Desktop\さいたま市ソフトテニス連盟\大会申込書\2021年度\"/>
    </mc:Choice>
  </mc:AlternateContent>
  <xr:revisionPtr revIDLastSave="0" documentId="13_ncr:1_{4BED6BFE-8C87-450E-A91A-6FFB288B7CA6}" xr6:coauthVersionLast="46" xr6:coauthVersionMax="46" xr10:uidLastSave="{00000000-0000-0000-0000-000000000000}"/>
  <bookViews>
    <workbookView xWindow="-110" yWindow="-110" windowWidth="19420" windowHeight="10420" tabRatio="963" activeTab="2" xr2:uid="{00000000-000D-0000-FFFF-FFFF00000000}"/>
  </bookViews>
  <sheets>
    <sheet name="大会申込み" sheetId="74" r:id="rId1"/>
    <sheet name="記入要領" sheetId="69" r:id="rId2"/>
    <sheet name="参加組数一覧" sheetId="28" r:id="rId3"/>
    <sheet name="混合一般" sheetId="68" r:id="rId4"/>
    <sheet name="混合90" sheetId="70" r:id="rId5"/>
    <sheet name="混合120" sheetId="71" r:id="rId6"/>
    <sheet name="混合140" sheetId="72" r:id="rId7"/>
    <sheet name="data" sheetId="50" r:id="rId8"/>
  </sheets>
  <definedNames>
    <definedName name="_xlnm._FilterDatabase" localSheetId="7" hidden="1">data!$A$1:$AA$1201</definedName>
    <definedName name="_xlnm.Print_Area" localSheetId="5">混合120!$A$1:$J$46</definedName>
    <definedName name="_xlnm.Print_Area" localSheetId="6">混合140!$A$1:$J$46</definedName>
    <definedName name="_xlnm.Print_Area" localSheetId="4">混合90!$A$1:$J$46</definedName>
    <definedName name="_xlnm.Print_Area" localSheetId="3">混合一般!$A$1:$J$46</definedName>
    <definedName name="_xlnm.Print_Area" localSheetId="2">参加組数一覧!$A$1:$F$19</definedName>
  </definedNames>
  <calcPr calcId="191029"/>
</workbook>
</file>

<file path=xl/calcChain.xml><?xml version="1.0" encoding="utf-8"?>
<calcChain xmlns="http://schemas.openxmlformats.org/spreadsheetml/2006/main">
  <c r="A1" i="70" l="1"/>
  <c r="A1" i="71"/>
  <c r="A1" i="72"/>
  <c r="A1" i="68"/>
  <c r="E17" i="28" l="1"/>
  <c r="E16" i="28"/>
  <c r="E15" i="28"/>
  <c r="E14" i="28"/>
  <c r="I46" i="72" l="1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C18" i="28" l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I38" i="72" l="1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H27" i="71"/>
  <c r="E26" i="71"/>
  <c r="C25" i="71"/>
  <c r="H23" i="71"/>
  <c r="E22" i="71"/>
  <c r="C21" i="71"/>
  <c r="H19" i="71"/>
  <c r="E18" i="71"/>
  <c r="C17" i="71"/>
  <c r="H15" i="71"/>
  <c r="E14" i="71"/>
  <c r="C13" i="71"/>
  <c r="H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C11" i="70"/>
  <c r="E8" i="70"/>
  <c r="F28" i="72"/>
  <c r="D19" i="72"/>
  <c r="D11" i="72"/>
  <c r="H34" i="71"/>
  <c r="H26" i="71"/>
  <c r="H18" i="71"/>
  <c r="H10" i="71"/>
  <c r="D34" i="70"/>
  <c r="D26" i="70"/>
  <c r="I16" i="70"/>
  <c r="I8" i="70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H9" i="70"/>
  <c r="C7" i="70"/>
  <c r="I37" i="72"/>
  <c r="D23" i="72"/>
  <c r="F12" i="72"/>
  <c r="C36" i="71"/>
  <c r="C28" i="71"/>
  <c r="C20" i="71"/>
  <c r="C12" i="71"/>
  <c r="F35" i="70"/>
  <c r="F27" i="70"/>
  <c r="F19" i="70"/>
  <c r="F11" i="70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D8" i="70"/>
  <c r="F36" i="72"/>
  <c r="I29" i="72"/>
  <c r="I21" i="72"/>
  <c r="D15" i="72"/>
  <c r="D7" i="72"/>
  <c r="C32" i="71"/>
  <c r="C24" i="71"/>
  <c r="E17" i="71"/>
  <c r="C8" i="71"/>
  <c r="F31" i="70"/>
  <c r="F23" i="70"/>
  <c r="F15" i="70"/>
  <c r="F7" i="70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E13" i="70"/>
  <c r="C12" i="70"/>
  <c r="H10" i="70"/>
  <c r="E9" i="70"/>
  <c r="C8" i="70"/>
  <c r="H7" i="70"/>
  <c r="I33" i="72"/>
  <c r="D27" i="72"/>
  <c r="F20" i="72"/>
  <c r="I13" i="72"/>
  <c r="H38" i="71"/>
  <c r="H30" i="71"/>
  <c r="H22" i="71"/>
  <c r="H14" i="71"/>
  <c r="D38" i="70"/>
  <c r="D30" i="70"/>
  <c r="D22" i="70"/>
  <c r="D14" i="70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D35" i="72"/>
  <c r="D31" i="72"/>
  <c r="F24" i="72"/>
  <c r="F16" i="72"/>
  <c r="F8" i="72"/>
  <c r="E33" i="71"/>
  <c r="E25" i="71"/>
  <c r="C16" i="71"/>
  <c r="E9" i="71"/>
  <c r="I32" i="70"/>
  <c r="I24" i="70"/>
  <c r="D18" i="70"/>
  <c r="D10" i="70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H15" i="70"/>
  <c r="E14" i="70"/>
  <c r="C13" i="70"/>
  <c r="H11" i="70"/>
  <c r="E10" i="70"/>
  <c r="C9" i="70"/>
  <c r="F32" i="72"/>
  <c r="I25" i="72"/>
  <c r="I17" i="72"/>
  <c r="I9" i="72"/>
  <c r="E37" i="71"/>
  <c r="E29" i="71"/>
  <c r="E21" i="71"/>
  <c r="E13" i="71"/>
  <c r="I36" i="70"/>
  <c r="I28" i="70"/>
  <c r="I20" i="70"/>
  <c r="I12" i="70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26" i="71"/>
  <c r="D25" i="71"/>
  <c r="I23" i="71"/>
  <c r="F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H16" i="70"/>
  <c r="H12" i="70"/>
  <c r="E11" i="70"/>
  <c r="H8" i="70"/>
  <c r="E7" i="70"/>
  <c r="E15" i="70"/>
  <c r="C14" i="70"/>
  <c r="C10" i="70"/>
  <c r="E19" i="70"/>
  <c r="C1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D29" i="68"/>
  <c r="F18" i="68"/>
  <c r="F10" i="68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C26" i="68"/>
  <c r="E23" i="68"/>
  <c r="H20" i="68"/>
  <c r="H16" i="68"/>
  <c r="C14" i="68"/>
  <c r="E11" i="68"/>
  <c r="H8" i="68"/>
  <c r="I30" i="68"/>
  <c r="F25" i="68"/>
  <c r="D20" i="68"/>
  <c r="I14" i="68"/>
  <c r="F9" i="68"/>
  <c r="I27" i="68"/>
  <c r="D17" i="68"/>
  <c r="D9" i="68"/>
  <c r="I16" i="69"/>
  <c r="C38" i="68"/>
  <c r="H36" i="68"/>
  <c r="E35" i="68"/>
  <c r="C34" i="68"/>
  <c r="H32" i="68"/>
  <c r="E31" i="68"/>
  <c r="C30" i="68"/>
  <c r="H28" i="68"/>
  <c r="E27" i="68"/>
  <c r="H24" i="68"/>
  <c r="C22" i="68"/>
  <c r="E19" i="68"/>
  <c r="C18" i="68"/>
  <c r="E15" i="68"/>
  <c r="H12" i="68"/>
  <c r="C10" i="68"/>
  <c r="E7" i="68"/>
  <c r="F29" i="68"/>
  <c r="F21" i="68"/>
  <c r="D16" i="68"/>
  <c r="I10" i="68"/>
  <c r="F26" i="68"/>
  <c r="D21" i="68"/>
  <c r="D13" i="68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17" i="69"/>
  <c r="E16" i="69"/>
  <c r="I38" i="68"/>
  <c r="I34" i="68"/>
  <c r="D32" i="68"/>
  <c r="I26" i="68"/>
  <c r="I22" i="68"/>
  <c r="F17" i="68"/>
  <c r="D12" i="68"/>
  <c r="I31" i="68"/>
  <c r="F22" i="68"/>
  <c r="I15" i="68"/>
  <c r="I7" i="68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7" i="68"/>
  <c r="D36" i="68"/>
  <c r="F33" i="68"/>
  <c r="D28" i="68"/>
  <c r="D24" i="68"/>
  <c r="I18" i="68"/>
  <c r="F13" i="68"/>
  <c r="D8" i="68"/>
  <c r="D25" i="68"/>
  <c r="I19" i="68"/>
  <c r="I11" i="68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E17" i="69"/>
  <c r="C16" i="69"/>
  <c r="F38" i="68"/>
  <c r="D37" i="68"/>
  <c r="I35" i="68"/>
  <c r="F34" i="68"/>
  <c r="D33" i="68"/>
  <c r="F30" i="68"/>
  <c r="I23" i="68"/>
  <c r="F14" i="68"/>
  <c r="E18" i="28"/>
</calcChain>
</file>

<file path=xl/sharedStrings.xml><?xml version="1.0" encoding="utf-8"?>
<sst xmlns="http://schemas.openxmlformats.org/spreadsheetml/2006/main" count="178" uniqueCount="112">
  <si>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</si>
  <si>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</si>
  <si>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</si>
  <si>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</si>
  <si>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</si>
  <si>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</si>
  <si>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</si>
  <si>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</si>
  <si>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</si>
  <si>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</si>
  <si>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</si>
  <si>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</si>
  <si>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</si>
  <si>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</si>
  <si>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</si>
  <si>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</si>
  <si>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</si>
  <si>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</si>
  <si>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</si>
  <si>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</si>
  <si>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</si>
  <si>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</si>
  <si>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</si>
  <si>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</si>
  <si>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</si>
  <si>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</si>
  <si>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</si>
  <si>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</si>
  <si>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</si>
  <si>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</si>
  <si>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</si>
  <si>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</si>
  <si>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</si>
  <si>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</si>
  <si>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</si>
  <si>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</si>
  <si>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</si>
  <si>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</si>
  <si>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</si>
  <si>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</si>
  <si>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</si>
  <si>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</si>
  <si>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</si>
  <si>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</si>
  <si>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</si>
  <si>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</si>
  <si>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</si>
  <si>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</si>
  <si>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</si>
  <si>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</si>
  <si>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</si>
  <si>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</si>
  <si>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</si>
  <si>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</si>
  <si>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</si>
  <si>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</si>
  <si>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</si>
  <si>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</si>
  <si>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</si>
  <si>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</si>
  <si>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</si>
  <si>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</si>
  <si>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</si>
  <si>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</si>
  <si>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</si>
  <si>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</si>
  <si>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</si>
  <si>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</si>
  <si>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</si>
  <si>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</si>
  <si>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</si>
  <si>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</si>
  <si>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</si>
  <si>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</si>
  <si>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</si>
  <si>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</si>
  <si>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</si>
  <si>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</si>
  <si>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</si>
  <si>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</si>
  <si>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</si>
  <si>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</si>
  <si>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</si>
  <si>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</si>
  <si>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</si>
  <si>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</si>
  <si>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</si>
  <si>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</si>
  <si>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</si>
  <si>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</si>
  <si>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</si>
  <si>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</si>
  <si>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</si>
  <si>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</si>
  <si>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</si>
  <si>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</si>
  <si>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</si>
  <si>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（１ペア　３，０００円  会員登録制度の未登録者を含む場合　４，５００円）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</si>
  <si>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混合一般</t>
    <rPh sb="0" eb="2">
      <t>コンゴウ</t>
    </rPh>
    <rPh sb="2" eb="4">
      <t>イッパン</t>
    </rPh>
    <phoneticPr fontId="3"/>
  </si>
  <si>
    <t>混合９０歳以上</t>
    <rPh sb="0" eb="2">
      <t>コンゴウ</t>
    </rPh>
    <rPh sb="4" eb="5">
      <t>サイ</t>
    </rPh>
    <rPh sb="5" eb="7">
      <t>イジョウ</t>
    </rPh>
    <phoneticPr fontId="3"/>
  </si>
  <si>
    <t>混合１２０歳以上</t>
    <rPh sb="0" eb="2">
      <t>コンゴウ</t>
    </rPh>
    <rPh sb="5" eb="6">
      <t>サイ</t>
    </rPh>
    <rPh sb="6" eb="8">
      <t>イジョウ</t>
    </rPh>
    <phoneticPr fontId="3"/>
  </si>
  <si>
    <t>混合１４０歳以上</t>
    <rPh sb="0" eb="2">
      <t>コンゴウ</t>
    </rPh>
    <rPh sb="5" eb="6">
      <t>サイ</t>
    </rPh>
    <rPh sb="6" eb="8">
      <t>イジョウ</t>
    </rPh>
    <phoneticPr fontId="3"/>
  </si>
  <si>
    <t>さいたま市ミックス</t>
    <rPh sb="4" eb="5">
      <t>シ</t>
    </rPh>
    <phoneticPr fontId="3"/>
  </si>
  <si>
    <t>混合120歳以上</t>
    <rPh sb="0" eb="2">
      <t>コンゴウ</t>
    </rPh>
    <rPh sb="5" eb="6">
      <t>サイ</t>
    </rPh>
    <rPh sb="6" eb="8">
      <t>イジョウ</t>
    </rPh>
    <phoneticPr fontId="3"/>
  </si>
  <si>
    <t>混合140歳以上</t>
    <rPh sb="0" eb="2">
      <t>コンゴウ</t>
    </rPh>
    <rPh sb="5" eb="6">
      <t>サイ</t>
    </rPh>
    <rPh sb="6" eb="8">
      <t>イジョウ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</si>
  <si>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</si>
  <si>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</si>
  <si>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</si>
  <si>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</si>
  <si>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２０２１年 　月　　日</t>
    <rPh sb="5" eb="6">
      <t>ネン</t>
    </rPh>
    <rPh sb="7" eb="8">
      <t>ツキヒ</t>
    </rPh>
    <phoneticPr fontId="3"/>
  </si>
  <si>
    <t>２０２１年度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</si>
  <si>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２０２１年度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</si>
</sst>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E423B4-D6EB-42F7-9380-7EEB5B1B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C2F1-22BA-4A53-8123-ADD22511A33A}">
  <dimension ref="A1:G158"/>
  <sheetViews>
    <sheetView zoomScaleNormal="100" workbookViewId="0">
      <selection activeCell="D15" sqref="D15"/>
    </sheetView>
  </sheetViews>
  <sheetFormatPr defaultColWidth="9" defaultRowHeight="13" x14ac:dyDescent="0.2"/>
  <cols>
    <col min="1" max="1" width="2.36328125" style="16" customWidth="1"/>
    <col min="2" max="2" width="4.90625" style="16" customWidth="1"/>
    <col min="3" max="3" width="16.08984375" style="16" customWidth="1"/>
    <col min="4" max="4" width="39" style="16" customWidth="1"/>
    <col min="5" max="5" width="21.08984375" style="16" customWidth="1"/>
    <col min="6" max="16384" width="9" style="16"/>
  </cols>
  <sheetData>
    <row r="1" spans="1:5" ht="20.25" customHeight="1" x14ac:dyDescent="0.2">
      <c r="A1" s="34" t="s">
        <v>51</v>
      </c>
      <c r="B1" s="34"/>
      <c r="C1" s="34"/>
      <c r="D1" s="34"/>
      <c r="E1" s="34"/>
    </row>
    <row r="2" spans="1:5" ht="20.25" customHeight="1" x14ac:dyDescent="0.2">
      <c r="A2" s="29"/>
    </row>
    <row r="3" spans="1:5" ht="20.25" customHeight="1" x14ac:dyDescent="0.2">
      <c r="A3" s="30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0" t="s">
        <v>105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64</v>
      </c>
    </row>
    <row r="11" spans="1:5" ht="20.25" customHeight="1" x14ac:dyDescent="0.2">
      <c r="C11" s="31" t="s">
        <v>57</v>
      </c>
      <c r="D11" s="31" t="s">
        <v>58</v>
      </c>
    </row>
    <row r="12" spans="1:5" ht="20.25" customHeight="1" x14ac:dyDescent="0.2">
      <c r="C12" s="31" t="s">
        <v>59</v>
      </c>
      <c r="D12" s="31" t="s">
        <v>60</v>
      </c>
    </row>
    <row r="13" spans="1:5" ht="20.25" customHeight="1" x14ac:dyDescent="0.2">
      <c r="B13" s="16" t="s">
        <v>65</v>
      </c>
    </row>
    <row r="14" spans="1:5" ht="20.25" customHeight="1" x14ac:dyDescent="0.2">
      <c r="B14" s="16" t="s">
        <v>64</v>
      </c>
    </row>
    <row r="15" spans="1:5" ht="20.25" customHeight="1" x14ac:dyDescent="0.2">
      <c r="C15" s="32" t="s">
        <v>57</v>
      </c>
      <c r="D15" s="32" t="s">
        <v>61</v>
      </c>
    </row>
    <row r="16" spans="1:5" ht="20.25" customHeight="1" x14ac:dyDescent="0.2">
      <c r="C16" s="32" t="s">
        <v>59</v>
      </c>
      <c r="D16" s="32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0" t="s">
        <v>53</v>
      </c>
    </row>
    <row r="19" spans="1:5" ht="20.25" customHeight="1" x14ac:dyDescent="0.2">
      <c r="A19" s="71"/>
      <c r="B19" s="16" t="s">
        <v>54</v>
      </c>
      <c r="C19" s="72"/>
      <c r="D19" s="72"/>
      <c r="E19" s="72"/>
    </row>
    <row r="20" spans="1:5" ht="20.25" customHeight="1" x14ac:dyDescent="0.2">
      <c r="A20" s="71"/>
      <c r="C20" s="33" t="s">
        <v>39</v>
      </c>
      <c r="D20" s="32" t="s">
        <v>106</v>
      </c>
      <c r="E20" s="72"/>
    </row>
    <row r="21" spans="1:5" ht="20.25" customHeight="1" x14ac:dyDescent="0.2">
      <c r="A21" s="71"/>
      <c r="C21" s="33" t="s">
        <v>40</v>
      </c>
      <c r="D21" s="33" t="s">
        <v>107</v>
      </c>
      <c r="E21" s="72"/>
    </row>
    <row r="22" spans="1:5" ht="20.25" customHeight="1" x14ac:dyDescent="0.2">
      <c r="A22" s="71"/>
      <c r="C22" s="16" t="s">
        <v>66</v>
      </c>
      <c r="D22" s="72"/>
      <c r="E22" s="72"/>
    </row>
    <row r="23" spans="1:5" ht="20.25" customHeight="1" x14ac:dyDescent="0.2">
      <c r="A23" s="73"/>
      <c r="B23" s="74" t="s">
        <v>108</v>
      </c>
      <c r="C23" s="72"/>
      <c r="D23" s="72"/>
      <c r="E23" s="72"/>
    </row>
    <row r="24" spans="1:5" ht="20.25" customHeight="1" x14ac:dyDescent="0.2">
      <c r="A24" s="75"/>
      <c r="B24" s="71"/>
      <c r="C24" s="72"/>
      <c r="D24" s="72"/>
      <c r="E24" s="72"/>
    </row>
    <row r="25" spans="1:5" ht="20.25" customHeight="1" x14ac:dyDescent="0.2">
      <c r="A25" s="75"/>
      <c r="B25" s="71"/>
      <c r="C25" s="72"/>
      <c r="D25" s="72"/>
      <c r="E25" s="72"/>
    </row>
    <row r="26" spans="1:5" ht="20.25" customHeight="1" x14ac:dyDescent="0.2">
      <c r="A26" s="75"/>
      <c r="B26" s="71"/>
      <c r="C26" s="72"/>
      <c r="D26" s="72"/>
      <c r="E26" s="72"/>
    </row>
    <row r="27" spans="1:5" ht="20.25" customHeight="1" x14ac:dyDescent="0.2">
      <c r="A27" s="75"/>
      <c r="B27" s="71"/>
      <c r="C27" s="72"/>
      <c r="D27" s="72"/>
      <c r="E27" s="72"/>
    </row>
    <row r="28" spans="1:5" ht="20.25" customHeight="1" x14ac:dyDescent="0.2">
      <c r="A28" s="75"/>
      <c r="B28" s="71"/>
      <c r="C28" s="72"/>
      <c r="D28" s="72"/>
      <c r="E28" s="72"/>
    </row>
    <row r="29" spans="1:5" ht="20.25" customHeight="1" x14ac:dyDescent="0.2">
      <c r="A29" s="75"/>
      <c r="B29" s="71"/>
      <c r="C29" s="72"/>
      <c r="D29" s="72"/>
      <c r="E29" s="72"/>
    </row>
    <row r="30" spans="1:5" ht="20.25" customHeight="1" x14ac:dyDescent="0.2">
      <c r="A30" s="75"/>
      <c r="B30" s="71"/>
      <c r="C30" s="72"/>
      <c r="D30" s="72"/>
      <c r="E30" s="72"/>
    </row>
    <row r="31" spans="1:5" ht="20.25" customHeight="1" x14ac:dyDescent="0.2">
      <c r="A31" s="75"/>
      <c r="B31" s="71"/>
      <c r="C31" s="72"/>
      <c r="D31" s="72"/>
      <c r="E31" s="72"/>
    </row>
    <row r="32" spans="1:5" ht="20.25" customHeight="1" x14ac:dyDescent="0.2">
      <c r="A32" s="75"/>
      <c r="B32" s="71"/>
      <c r="C32" s="72"/>
      <c r="D32" s="72"/>
      <c r="E32" s="72"/>
    </row>
    <row r="33" spans="1:5" ht="20.25" customHeight="1" x14ac:dyDescent="0.2">
      <c r="A33" s="75"/>
      <c r="B33" s="71"/>
      <c r="C33" s="72"/>
      <c r="D33" s="72"/>
      <c r="E33" s="72"/>
    </row>
    <row r="34" spans="1:5" ht="20.25" customHeight="1" x14ac:dyDescent="0.2">
      <c r="A34" s="75"/>
      <c r="B34" s="71"/>
      <c r="C34" s="72"/>
      <c r="D34" s="72"/>
      <c r="E34" s="72"/>
    </row>
    <row r="35" spans="1:5" ht="20.25" customHeight="1" x14ac:dyDescent="0.2">
      <c r="A35" s="75"/>
      <c r="B35" s="71"/>
      <c r="C35" s="72"/>
      <c r="D35" s="72"/>
      <c r="E35" s="72"/>
    </row>
    <row r="36" spans="1:5" ht="20.25" customHeight="1" x14ac:dyDescent="0.2">
      <c r="A36" s="75"/>
      <c r="B36" s="71"/>
      <c r="C36" s="72"/>
      <c r="D36" s="72"/>
      <c r="E36" s="72"/>
    </row>
    <row r="37" spans="1:5" ht="20.25" customHeight="1" x14ac:dyDescent="0.2">
      <c r="A37" s="30" t="s">
        <v>67</v>
      </c>
      <c r="B37" s="71"/>
      <c r="C37" s="72"/>
      <c r="D37" s="72"/>
      <c r="E37" s="72"/>
    </row>
    <row r="38" spans="1:5" ht="20.25" customHeight="1" x14ac:dyDescent="0.2">
      <c r="A38" s="76"/>
      <c r="B38" s="74" t="s">
        <v>68</v>
      </c>
      <c r="C38" s="72"/>
      <c r="D38" s="72"/>
      <c r="E38" s="72"/>
    </row>
    <row r="39" spans="1:5" ht="20.25" customHeight="1" x14ac:dyDescent="0.2">
      <c r="A39" s="77"/>
      <c r="B39" s="74" t="s">
        <v>69</v>
      </c>
      <c r="C39" s="72"/>
      <c r="D39" s="72"/>
      <c r="E39" s="72"/>
    </row>
    <row r="40" spans="1:5" ht="24" customHeight="1" x14ac:dyDescent="0.2">
      <c r="A40" s="77"/>
      <c r="B40" s="74"/>
      <c r="C40" s="72"/>
      <c r="D40" s="72"/>
      <c r="E40" s="72"/>
    </row>
    <row r="41" spans="1:5" ht="24" customHeight="1" x14ac:dyDescent="0.2">
      <c r="A41" s="77"/>
      <c r="B41" s="78"/>
      <c r="C41" s="72"/>
      <c r="D41" s="72"/>
      <c r="E41" s="72"/>
    </row>
    <row r="42" spans="1:5" ht="24" customHeight="1" x14ac:dyDescent="0.2">
      <c r="A42" s="77"/>
      <c r="B42" s="74"/>
      <c r="C42" s="72"/>
      <c r="D42" s="72"/>
      <c r="E42" s="72"/>
    </row>
    <row r="43" spans="1:5" ht="24" customHeight="1" x14ac:dyDescent="0.2">
      <c r="A43" s="77"/>
      <c r="C43" s="72"/>
      <c r="D43" s="72"/>
      <c r="E43" s="72"/>
    </row>
    <row r="44" spans="1:5" ht="24" customHeight="1" x14ac:dyDescent="0.2">
      <c r="A44" s="77"/>
      <c r="B44" s="78"/>
      <c r="C44" s="72"/>
      <c r="D44" s="72"/>
      <c r="E44" s="72"/>
    </row>
    <row r="45" spans="1:5" ht="24" customHeight="1" x14ac:dyDescent="0.2">
      <c r="A45" s="79"/>
      <c r="C45" s="72"/>
      <c r="D45" s="72"/>
      <c r="E45" s="72"/>
    </row>
    <row r="46" spans="1:5" ht="24" customHeight="1" x14ac:dyDescent="0.2">
      <c r="A46" s="77"/>
      <c r="B46" s="80"/>
      <c r="C46" s="72"/>
      <c r="D46" s="72"/>
      <c r="E46" s="72"/>
    </row>
    <row r="47" spans="1:5" ht="24" customHeight="1" x14ac:dyDescent="0.2"/>
    <row r="48" spans="1:5" ht="24" customHeight="1" x14ac:dyDescent="0.2">
      <c r="A48" s="71"/>
    </row>
    <row r="49" spans="1:7" ht="24" customHeight="1" x14ac:dyDescent="0.2">
      <c r="A49" s="77"/>
      <c r="B49" s="78"/>
    </row>
    <row r="50" spans="1:7" ht="24" customHeight="1" x14ac:dyDescent="0.2">
      <c r="A50" s="77"/>
      <c r="B50" s="75"/>
      <c r="C50" s="81"/>
    </row>
    <row r="51" spans="1:7" ht="24" customHeight="1" x14ac:dyDescent="0.2">
      <c r="A51" s="75"/>
      <c r="B51" s="71"/>
      <c r="C51" s="1"/>
      <c r="D51" s="1"/>
      <c r="E51" s="1"/>
      <c r="F51" s="1"/>
      <c r="G51" s="1"/>
    </row>
    <row r="52" spans="1:7" ht="24" customHeight="1" x14ac:dyDescent="0.2">
      <c r="A52" s="76"/>
      <c r="B52" s="71"/>
      <c r="C52" s="1"/>
      <c r="D52" s="1"/>
      <c r="E52" s="82"/>
      <c r="F52" s="82"/>
      <c r="G52" s="82"/>
    </row>
    <row r="53" spans="1:7" ht="24" customHeight="1" x14ac:dyDescent="0.2">
      <c r="A53" s="76"/>
      <c r="B53" s="71"/>
      <c r="C53" s="71"/>
      <c r="D53" s="1"/>
      <c r="E53" s="82"/>
      <c r="F53" s="82"/>
      <c r="G53" s="82"/>
    </row>
    <row r="54" spans="1:7" ht="24" customHeight="1" x14ac:dyDescent="0.2">
      <c r="A54" s="73"/>
      <c r="B54" s="74"/>
    </row>
    <row r="55" spans="1:7" ht="24" customHeight="1" x14ac:dyDescent="0.2">
      <c r="A55" s="73"/>
      <c r="B55" s="78"/>
    </row>
    <row r="56" spans="1:7" ht="24" customHeight="1" x14ac:dyDescent="0.2">
      <c r="A56" s="73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  <row r="95" ht="20.149999999999999" customHeight="1" x14ac:dyDescent="0.2"/>
    <row r="96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19.5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topLeftCell="A3" zoomScaleNormal="100" zoomScaleSheetLayoutView="100" workbookViewId="0">
      <selection activeCell="B8" sqref="A8:C17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6.5" x14ac:dyDescent="0.2">
      <c r="A1" s="68" t="s">
        <v>80</v>
      </c>
    </row>
    <row r="3" spans="1:11" ht="19" customHeight="1" x14ac:dyDescent="0.2">
      <c r="A3" s="28" t="s">
        <v>85</v>
      </c>
      <c r="B3" s="28"/>
    </row>
    <row r="4" spans="1:11" ht="19" customHeight="1" x14ac:dyDescent="0.2">
      <c r="A4" s="28" t="s">
        <v>82</v>
      </c>
      <c r="B4" s="28"/>
    </row>
    <row r="5" spans="1:11" ht="19" customHeight="1" x14ac:dyDescent="0.2">
      <c r="A5" s="28" t="s">
        <v>83</v>
      </c>
      <c r="B5" s="28"/>
    </row>
    <row r="6" spans="1:11" ht="19" customHeight="1" x14ac:dyDescent="0.2">
      <c r="A6" s="28" t="s">
        <v>86</v>
      </c>
      <c r="B6" s="28"/>
    </row>
    <row r="7" spans="1:11" ht="19" customHeight="1" x14ac:dyDescent="0.2">
      <c r="A7" s="28" t="s">
        <v>84</v>
      </c>
      <c r="B7" s="28"/>
    </row>
    <row r="8" spans="1:11" ht="19" customHeight="1" x14ac:dyDescent="0.2">
      <c r="A8" s="28" t="s">
        <v>87</v>
      </c>
      <c r="B8" s="28"/>
    </row>
    <row r="10" spans="1:11" ht="18.75" customHeight="1" x14ac:dyDescent="0.2">
      <c r="A10" s="38" t="str">
        <f>"平成２７年度　"&amp;参加組数一覧!B3&amp;"大会　　申込書"</f>
        <v>平成２７年度　さいたま市ミックス大会　　申込書</v>
      </c>
      <c r="B10" s="39"/>
      <c r="C10" s="39"/>
      <c r="D10" s="40"/>
      <c r="E10" s="40"/>
      <c r="F10" s="40"/>
      <c r="G10" s="40"/>
      <c r="H10" s="39"/>
      <c r="I10" s="39"/>
      <c r="J10" s="39"/>
    </row>
    <row r="11" spans="1:11" ht="18.75" customHeight="1" x14ac:dyDescent="0.2">
      <c r="D11" s="37"/>
      <c r="E11" s="37"/>
      <c r="F11" s="37"/>
      <c r="G11" s="46"/>
      <c r="H11" s="3"/>
      <c r="I11" s="3"/>
      <c r="J11" s="2"/>
    </row>
    <row r="12" spans="1:11" ht="18.75" customHeight="1" x14ac:dyDescent="0.2">
      <c r="A12" s="93" t="s">
        <v>77</v>
      </c>
      <c r="B12" s="95" t="s">
        <v>79</v>
      </c>
      <c r="C12" s="96"/>
      <c r="D12" s="26" t="s">
        <v>72</v>
      </c>
      <c r="E12" s="42">
        <f>参加組数一覧!D5</f>
        <v>0</v>
      </c>
      <c r="F12" s="43"/>
      <c r="G12" s="52" t="s">
        <v>74</v>
      </c>
      <c r="H12" s="47"/>
      <c r="I12" s="44">
        <f>参加組数一覧!D7</f>
        <v>0</v>
      </c>
      <c r="J12" s="45"/>
      <c r="K12" s="41"/>
    </row>
    <row r="13" spans="1:11" ht="18.75" customHeight="1" x14ac:dyDescent="0.2">
      <c r="A13" s="94"/>
      <c r="B13" s="97"/>
      <c r="C13" s="98"/>
      <c r="D13" s="27" t="s">
        <v>73</v>
      </c>
      <c r="E13" s="42">
        <f>参加組数一覧!D6</f>
        <v>0</v>
      </c>
      <c r="F13" s="43"/>
      <c r="G13" s="50" t="s">
        <v>75</v>
      </c>
      <c r="H13" s="51"/>
      <c r="I13" s="49">
        <f>参加組数一覧!D8</f>
        <v>0</v>
      </c>
      <c r="J13" s="48"/>
      <c r="K13" s="41"/>
    </row>
    <row r="14" spans="1:11" ht="18.75" customHeight="1" x14ac:dyDescent="0.2">
      <c r="A14" s="99" t="s">
        <v>78</v>
      </c>
      <c r="B14" s="101" t="s">
        <v>76</v>
      </c>
      <c r="C14" s="102" t="s">
        <v>3</v>
      </c>
      <c r="D14" s="103" t="s">
        <v>4</v>
      </c>
      <c r="E14" s="92" t="s">
        <v>5</v>
      </c>
      <c r="F14" s="105" t="s">
        <v>6</v>
      </c>
      <c r="G14" s="101" t="s">
        <v>70</v>
      </c>
      <c r="H14" s="87" t="s">
        <v>71</v>
      </c>
      <c r="I14" s="89" t="s">
        <v>34</v>
      </c>
      <c r="J14" s="91" t="s">
        <v>1</v>
      </c>
    </row>
    <row r="15" spans="1:11" ht="18.75" customHeight="1" thickBot="1" x14ac:dyDescent="0.25">
      <c r="A15" s="100"/>
      <c r="B15" s="91"/>
      <c r="C15" s="92"/>
      <c r="D15" s="103"/>
      <c r="E15" s="103"/>
      <c r="F15" s="106"/>
      <c r="G15" s="92"/>
      <c r="H15" s="88"/>
      <c r="I15" s="90"/>
      <c r="J15" s="92"/>
    </row>
    <row r="16" spans="1:11" ht="18.75" customHeight="1" x14ac:dyDescent="0.2">
      <c r="A16" s="97">
        <v>1</v>
      </c>
      <c r="B16" s="64">
        <v>11782209</v>
      </c>
      <c r="C16" s="62" t="e">
        <f>IF(B16="","",VLOOKUP(B16,data!$A$2:$AA$1201,2,FALSE))</f>
        <v>#N/A</v>
      </c>
      <c r="D16" s="54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55"/>
      <c r="H16" s="56" t="e">
        <f>IF(B16="","",IF(VLOOKUP(B16,data!$A$2:$AA$1201,16,FALSE)="","",VLOOKUP(B16,data!$A$2:$AA$1201,16,FALSE)))</f>
        <v>#N/A</v>
      </c>
      <c r="I16" s="57" t="e">
        <f>IF(B16="","",VLOOKUP(B16,data!$A$2:$AA$1201,24,FALSE))</f>
        <v>#N/A</v>
      </c>
      <c r="J16" s="10"/>
    </row>
    <row r="17" spans="1:10" ht="18.75" customHeight="1" x14ac:dyDescent="0.2">
      <c r="A17" s="104"/>
      <c r="B17" s="65">
        <v>11317098</v>
      </c>
      <c r="C17" s="63" t="e">
        <f>IF(B17="","",VLOOKUP(B17,data!$A$2:$AA$1201,2,FALSE))</f>
        <v>#N/A</v>
      </c>
      <c r="D17" s="58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59"/>
      <c r="H17" s="60" t="e">
        <f>IF(B17="","",IF(VLOOKUP(B17,data!$A$2:$AA$1201,16,FALSE)="","",VLOOKUP(B17,data!$A$2:$AA$1201,16,FALSE)))</f>
        <v>#N/A</v>
      </c>
      <c r="I17" s="61" t="e">
        <f>IF(B17="","",VLOOKUP(B17,data!$A$2:$AA$1201,24,FALSE))</f>
        <v>#N/A</v>
      </c>
      <c r="J17" s="14"/>
    </row>
    <row r="18" spans="1:10" ht="18.75" customHeight="1" x14ac:dyDescent="0.2">
      <c r="A18" s="104">
        <v>2</v>
      </c>
      <c r="B18" s="66"/>
      <c r="C18" s="62" t="str">
        <f>IF(B18="","",VLOOKUP(B18,data!$A$2:$AA$1201,2,FALSE))</f>
        <v/>
      </c>
      <c r="D18" s="54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5"/>
      <c r="H18" s="56" t="str">
        <f>IF(B18="","",IF(VLOOKUP(B18,data!$A$2:$AA$1201,16,FALSE)="","",VLOOKUP(B18,data!$A$2:$AA$1201,16,FALSE)))</f>
        <v/>
      </c>
      <c r="I18" s="57" t="str">
        <f>IF(B18="","",VLOOKUP(B18,data!$A$2:$AA$1201,24,FALSE))</f>
        <v/>
      </c>
      <c r="J18" s="10"/>
    </row>
    <row r="19" spans="1:10" ht="18.75" customHeight="1" thickBot="1" x14ac:dyDescent="0.25">
      <c r="A19" s="104"/>
      <c r="B19" s="67"/>
      <c r="C19" s="63" t="str">
        <f>IF(B19="","",VLOOKUP(B19,data!$A$2:$AA$1201,2,FALSE))</f>
        <v/>
      </c>
      <c r="D19" s="58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9"/>
      <c r="H19" s="60" t="str">
        <f>IF(B19="","",IF(VLOOKUP(B19,data!$A$2:$AA$1201,16,FALSE)="","",VLOOKUP(B19,data!$A$2:$AA$1201,16,FALSE)))</f>
        <v/>
      </c>
      <c r="I19" s="61" t="str">
        <f>IF(B19="","",VLOOKUP(B19,data!$A$2:$AA$1201,24,FALSE))</f>
        <v/>
      </c>
      <c r="J19" s="14"/>
    </row>
    <row r="21" spans="1:10" ht="19" customHeight="1" x14ac:dyDescent="0.2">
      <c r="A21" s="68" t="s">
        <v>81</v>
      </c>
    </row>
    <row r="22" spans="1:10" ht="19" customHeight="1" x14ac:dyDescent="0.2">
      <c r="A22" s="68"/>
    </row>
    <row r="23" spans="1:10" ht="19" customHeight="1" x14ac:dyDescent="0.2">
      <c r="A23" s="28" t="s">
        <v>88</v>
      </c>
    </row>
    <row r="24" spans="1:10" ht="19" customHeight="1" x14ac:dyDescent="0.2">
      <c r="A24" s="28" t="s">
        <v>89</v>
      </c>
    </row>
    <row r="25" spans="1:10" ht="19" customHeight="1" x14ac:dyDescent="0.2">
      <c r="A25" s="28" t="s">
        <v>90</v>
      </c>
    </row>
    <row r="26" spans="1:10" ht="19" customHeight="1" x14ac:dyDescent="0.2">
      <c r="A26" s="28" t="s">
        <v>91</v>
      </c>
    </row>
    <row r="27" spans="1:10" ht="19" customHeight="1" x14ac:dyDescent="0.2">
      <c r="A27" s="28"/>
    </row>
    <row r="44" spans="1:1" ht="19" customHeight="1" x14ac:dyDescent="0.2">
      <c r="A44" s="68" t="s">
        <v>92</v>
      </c>
    </row>
    <row r="46" spans="1:1" ht="19" customHeight="1" x14ac:dyDescent="0.2">
      <c r="A46" s="28" t="s">
        <v>93</v>
      </c>
    </row>
    <row r="47" spans="1:1" ht="19" customHeight="1" x14ac:dyDescent="0.2">
      <c r="A47" s="28" t="s">
        <v>94</v>
      </c>
    </row>
    <row r="48" spans="1:1" ht="19" customHeight="1" x14ac:dyDescent="0.2">
      <c r="A48" s="69" t="s">
        <v>95</v>
      </c>
    </row>
    <row r="49" spans="1:1" ht="19" customHeight="1" x14ac:dyDescent="0.2">
      <c r="A49" s="69" t="s">
        <v>96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tabSelected="1" zoomScale="61" zoomScaleNormal="61" workbookViewId="0">
      <selection activeCell="H2" sqref="H2"/>
    </sheetView>
  </sheetViews>
  <sheetFormatPr defaultColWidth="9" defaultRowHeight="30" customHeight="1" x14ac:dyDescent="0.2"/>
  <cols>
    <col min="1" max="2" width="13.6328125" style="18" customWidth="1"/>
    <col min="3" max="4" width="15.6328125" style="18" customWidth="1"/>
    <col min="5" max="6" width="13.6328125" style="18" customWidth="1"/>
    <col min="7" max="7" width="9" style="18"/>
    <col min="8" max="8" width="15.453125" style="18" customWidth="1"/>
    <col min="9" max="16384" width="9" style="18"/>
  </cols>
  <sheetData>
    <row r="1" spans="1:8" ht="14" x14ac:dyDescent="0.2">
      <c r="A1" s="83" t="s">
        <v>47</v>
      </c>
      <c r="B1" s="83"/>
      <c r="C1" s="83"/>
      <c r="D1" s="84"/>
      <c r="E1" s="114" t="s">
        <v>109</v>
      </c>
      <c r="F1" s="115"/>
      <c r="G1" s="1"/>
      <c r="H1" s="85">
        <v>44287</v>
      </c>
    </row>
    <row r="2" spans="1:8" ht="30" customHeight="1" x14ac:dyDescent="0.2">
      <c r="A2" s="116" t="s">
        <v>110</v>
      </c>
      <c r="B2" s="116"/>
      <c r="C2" s="116"/>
      <c r="D2" s="116"/>
      <c r="E2" s="116"/>
      <c r="F2" s="116"/>
      <c r="G2" s="2"/>
      <c r="H2" s="86" t="s">
        <v>111</v>
      </c>
    </row>
    <row r="3" spans="1:8" ht="30" customHeight="1" thickBot="1" x14ac:dyDescent="0.25">
      <c r="A3" s="20" t="s">
        <v>35</v>
      </c>
      <c r="B3" s="117" t="s">
        <v>102</v>
      </c>
      <c r="C3" s="117"/>
      <c r="D3" s="117"/>
      <c r="E3" s="117"/>
      <c r="F3" s="21" t="s">
        <v>36</v>
      </c>
      <c r="G3" s="22"/>
      <c r="H3" s="19"/>
    </row>
    <row r="4" spans="1:8" ht="22.5" customHeight="1" thickTop="1" thickBot="1" x14ac:dyDescent="0.25">
      <c r="C4" s="23"/>
      <c r="D4" s="118"/>
      <c r="E4" s="108"/>
      <c r="F4" s="24"/>
    </row>
    <row r="5" spans="1:8" ht="22.5" customHeight="1" thickTop="1" thickBot="1" x14ac:dyDescent="0.25">
      <c r="B5" s="23"/>
      <c r="C5" s="23" t="s">
        <v>37</v>
      </c>
      <c r="D5" s="107"/>
      <c r="E5" s="108"/>
      <c r="F5" s="24"/>
    </row>
    <row r="6" spans="1:8" ht="22.5" customHeight="1" thickTop="1" thickBot="1" x14ac:dyDescent="0.25">
      <c r="C6" s="23" t="s">
        <v>48</v>
      </c>
      <c r="D6" s="107"/>
      <c r="E6" s="108"/>
      <c r="F6" s="24"/>
    </row>
    <row r="7" spans="1:8" ht="22.5" customHeight="1" thickTop="1" thickBot="1" x14ac:dyDescent="0.25">
      <c r="C7" s="23" t="s">
        <v>38</v>
      </c>
      <c r="D7" s="109"/>
      <c r="E7" s="108"/>
      <c r="F7" s="24"/>
    </row>
    <row r="8" spans="1:8" ht="22.5" customHeight="1" thickTop="1" thickBot="1" x14ac:dyDescent="0.25">
      <c r="C8" s="23" t="s">
        <v>7</v>
      </c>
      <c r="D8" s="112"/>
      <c r="E8" s="113"/>
      <c r="F8" s="24"/>
    </row>
    <row r="9" spans="1:8" ht="14.5" thickTop="1" x14ac:dyDescent="0.2">
      <c r="A9" s="119" t="s">
        <v>8</v>
      </c>
      <c r="B9" s="119"/>
      <c r="C9" s="119"/>
      <c r="D9" s="119"/>
      <c r="E9" s="119"/>
      <c r="F9" s="119"/>
    </row>
    <row r="10" spans="1:8" ht="12" customHeight="1" x14ac:dyDescent="0.2">
      <c r="F10" s="19"/>
      <c r="G10" s="19"/>
    </row>
    <row r="11" spans="1:8" ht="27" customHeight="1" x14ac:dyDescent="0.2">
      <c r="A11" s="124" t="s">
        <v>44</v>
      </c>
      <c r="B11" s="125"/>
      <c r="C11" s="110" t="s">
        <v>42</v>
      </c>
      <c r="D11" s="111"/>
      <c r="E11" s="124" t="s">
        <v>45</v>
      </c>
      <c r="F11" s="125"/>
    </row>
    <row r="12" spans="1:8" ht="13" x14ac:dyDescent="0.2">
      <c r="A12" s="126"/>
      <c r="B12" s="127"/>
      <c r="C12" s="132" t="s">
        <v>46</v>
      </c>
      <c r="D12" s="133"/>
      <c r="E12" s="126"/>
      <c r="F12" s="127"/>
    </row>
    <row r="13" spans="1:8" ht="13" x14ac:dyDescent="0.2">
      <c r="A13" s="128"/>
      <c r="B13" s="129"/>
      <c r="C13" s="25" t="s">
        <v>43</v>
      </c>
      <c r="D13" s="25" t="s">
        <v>41</v>
      </c>
      <c r="E13" s="128"/>
      <c r="F13" s="129"/>
    </row>
    <row r="14" spans="1:8" ht="27" customHeight="1" x14ac:dyDescent="0.2">
      <c r="A14" s="131" t="s">
        <v>98</v>
      </c>
      <c r="B14" s="131"/>
      <c r="C14" s="15"/>
      <c r="D14" s="15"/>
      <c r="E14" s="123">
        <f t="shared" ref="E14:E17" si="0">C14*3000+D14*4500</f>
        <v>0</v>
      </c>
      <c r="F14" s="123"/>
    </row>
    <row r="15" spans="1:8" ht="27" customHeight="1" x14ac:dyDescent="0.2">
      <c r="A15" s="131" t="s">
        <v>99</v>
      </c>
      <c r="B15" s="131"/>
      <c r="C15" s="15"/>
      <c r="D15" s="15"/>
      <c r="E15" s="123">
        <f t="shared" si="0"/>
        <v>0</v>
      </c>
      <c r="F15" s="123"/>
    </row>
    <row r="16" spans="1:8" ht="27" customHeight="1" x14ac:dyDescent="0.2">
      <c r="A16" s="131" t="s">
        <v>100</v>
      </c>
      <c r="B16" s="131"/>
      <c r="C16" s="15"/>
      <c r="D16" s="15"/>
      <c r="E16" s="123">
        <f t="shared" si="0"/>
        <v>0</v>
      </c>
      <c r="F16" s="123"/>
    </row>
    <row r="17" spans="1:6" ht="27" customHeight="1" x14ac:dyDescent="0.2">
      <c r="A17" s="131" t="s">
        <v>101</v>
      </c>
      <c r="B17" s="131"/>
      <c r="C17" s="15"/>
      <c r="D17" s="15"/>
      <c r="E17" s="123">
        <f t="shared" si="0"/>
        <v>0</v>
      </c>
      <c r="F17" s="123"/>
    </row>
    <row r="18" spans="1:6" ht="27" customHeight="1" x14ac:dyDescent="0.2">
      <c r="A18" s="121" t="s">
        <v>0</v>
      </c>
      <c r="B18" s="121"/>
      <c r="C18" s="122">
        <f>SUM(C14:D17)</f>
        <v>0</v>
      </c>
      <c r="D18" s="122"/>
      <c r="E18" s="123">
        <f>SUM(E14:F17)</f>
        <v>0</v>
      </c>
      <c r="F18" s="123"/>
    </row>
    <row r="19" spans="1:6" ht="27" customHeight="1" x14ac:dyDescent="0.2">
      <c r="B19" s="130" t="s">
        <v>97</v>
      </c>
      <c r="C19" s="130"/>
      <c r="D19" s="130"/>
      <c r="E19" s="130"/>
      <c r="F19" s="130"/>
    </row>
    <row r="20" spans="1:6" ht="30" customHeight="1" x14ac:dyDescent="0.2">
      <c r="A20" s="120"/>
      <c r="B20" s="120"/>
      <c r="C20" s="120"/>
      <c r="D20" s="120"/>
      <c r="E20" s="120"/>
      <c r="F20" s="120"/>
    </row>
  </sheetData>
  <mergeCells count="26">
    <mergeCell ref="A20:F20"/>
    <mergeCell ref="A18:B18"/>
    <mergeCell ref="C18:D18"/>
    <mergeCell ref="E18:F18"/>
    <mergeCell ref="E11:F13"/>
    <mergeCell ref="B19:F19"/>
    <mergeCell ref="A11:B13"/>
    <mergeCell ref="A14:B14"/>
    <mergeCell ref="E14:F14"/>
    <mergeCell ref="A15:B15"/>
    <mergeCell ref="E15:F15"/>
    <mergeCell ref="A16:B16"/>
    <mergeCell ref="E16:F16"/>
    <mergeCell ref="A17:B17"/>
    <mergeCell ref="E17:F17"/>
    <mergeCell ref="C12:D12"/>
    <mergeCell ref="D6:E6"/>
    <mergeCell ref="D7:E7"/>
    <mergeCell ref="C11:D11"/>
    <mergeCell ref="D8:E8"/>
    <mergeCell ref="E1:F1"/>
    <mergeCell ref="A2:F2"/>
    <mergeCell ref="B3:E3"/>
    <mergeCell ref="D4:E4"/>
    <mergeCell ref="D5:E5"/>
    <mergeCell ref="A9:F9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さいたま市ミックス大会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77</v>
      </c>
      <c r="B3" s="134" t="s">
        <v>98</v>
      </c>
      <c r="C3" s="96"/>
      <c r="D3" s="26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73</v>
      </c>
      <c r="E4" s="42">
        <f>参加組数一覧!D6</f>
        <v>0</v>
      </c>
      <c r="F4" s="43"/>
      <c r="G4" s="50" t="s">
        <v>75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78</v>
      </c>
      <c r="B5" s="101" t="s">
        <v>76</v>
      </c>
      <c r="C5" s="102" t="s">
        <v>3</v>
      </c>
      <c r="D5" s="103" t="s">
        <v>4</v>
      </c>
      <c r="E5" s="92" t="s">
        <v>5</v>
      </c>
      <c r="F5" s="105" t="s">
        <v>6</v>
      </c>
      <c r="G5" s="101" t="s">
        <v>70</v>
      </c>
      <c r="H5" s="87" t="s">
        <v>71</v>
      </c>
      <c r="I5" s="89" t="s">
        <v>34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3"/>
      <c r="F6" s="106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さいたま市ミックス大会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77</v>
      </c>
      <c r="B3" s="134" t="s">
        <v>99</v>
      </c>
      <c r="C3" s="96"/>
      <c r="D3" s="35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78</v>
      </c>
      <c r="B5" s="101" t="s">
        <v>76</v>
      </c>
      <c r="C5" s="102" t="s">
        <v>3</v>
      </c>
      <c r="D5" s="103" t="s">
        <v>4</v>
      </c>
      <c r="E5" s="92" t="s">
        <v>5</v>
      </c>
      <c r="F5" s="105" t="s">
        <v>6</v>
      </c>
      <c r="G5" s="101" t="s">
        <v>70</v>
      </c>
      <c r="H5" s="87" t="s">
        <v>71</v>
      </c>
      <c r="I5" s="89" t="s">
        <v>34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3"/>
      <c r="F6" s="106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さいたま市ミックス大会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77</v>
      </c>
      <c r="B3" s="134" t="s">
        <v>103</v>
      </c>
      <c r="C3" s="96"/>
      <c r="D3" s="35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78</v>
      </c>
      <c r="B5" s="101" t="s">
        <v>76</v>
      </c>
      <c r="C5" s="102" t="s">
        <v>3</v>
      </c>
      <c r="D5" s="103" t="s">
        <v>4</v>
      </c>
      <c r="E5" s="92" t="s">
        <v>5</v>
      </c>
      <c r="F5" s="105" t="s">
        <v>6</v>
      </c>
      <c r="G5" s="101" t="s">
        <v>70</v>
      </c>
      <c r="H5" s="87" t="s">
        <v>71</v>
      </c>
      <c r="I5" s="89" t="s">
        <v>34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3"/>
      <c r="F6" s="106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" customHeight="1" x14ac:dyDescent="0.2"/>
  <cols>
    <col min="1" max="1" width="5.6328125" style="1" bestFit="1" customWidth="1"/>
    <col min="2" max="4" width="12.90625" style="1" customWidth="1"/>
    <col min="5" max="5" width="6.36328125" style="2" customWidth="1"/>
    <col min="6" max="6" width="12.90625" style="4" customWidth="1"/>
    <col min="7" max="8" width="6.36328125" style="1" customWidth="1"/>
    <col min="9" max="9" width="12.90625" style="1" customWidth="1"/>
    <col min="10" max="10" width="6.36328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２０２１年度　さいたま市ミックス大会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" customHeight="1" x14ac:dyDescent="0.2">
      <c r="A3" s="93" t="s">
        <v>77</v>
      </c>
      <c r="B3" s="134" t="s">
        <v>104</v>
      </c>
      <c r="C3" s="96"/>
      <c r="D3" s="35" t="s">
        <v>72</v>
      </c>
      <c r="E3" s="42">
        <f>参加組数一覧!D5</f>
        <v>0</v>
      </c>
      <c r="F3" s="43"/>
      <c r="G3" s="52" t="s">
        <v>74</v>
      </c>
      <c r="H3" s="47"/>
      <c r="I3" s="44">
        <f>参加組数一覧!D7</f>
        <v>0</v>
      </c>
      <c r="J3" s="45"/>
      <c r="K3" s="41"/>
    </row>
    <row r="4" spans="1:11" ht="19" customHeight="1" x14ac:dyDescent="0.2">
      <c r="A4" s="94"/>
      <c r="B4" s="97"/>
      <c r="C4" s="98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" customHeight="1" x14ac:dyDescent="0.2">
      <c r="A5" s="99" t="s">
        <v>78</v>
      </c>
      <c r="B5" s="101" t="s">
        <v>76</v>
      </c>
      <c r="C5" s="102" t="s">
        <v>3</v>
      </c>
      <c r="D5" s="103" t="s">
        <v>4</v>
      </c>
      <c r="E5" s="92" t="s">
        <v>5</v>
      </c>
      <c r="F5" s="105" t="s">
        <v>6</v>
      </c>
      <c r="G5" s="101" t="s">
        <v>70</v>
      </c>
      <c r="H5" s="87" t="s">
        <v>71</v>
      </c>
      <c r="I5" s="89" t="s">
        <v>34</v>
      </c>
      <c r="J5" s="91" t="s">
        <v>1</v>
      </c>
    </row>
    <row r="6" spans="1:11" ht="19" customHeight="1" x14ac:dyDescent="0.2">
      <c r="A6" s="100"/>
      <c r="B6" s="92"/>
      <c r="C6" s="92"/>
      <c r="D6" s="103"/>
      <c r="E6" s="103"/>
      <c r="F6" s="106"/>
      <c r="G6" s="92"/>
      <c r="H6" s="88"/>
      <c r="I6" s="90"/>
      <c r="J6" s="92"/>
    </row>
    <row r="7" spans="1:11" ht="16.5" customHeight="1" x14ac:dyDescent="0.2">
      <c r="A7" s="136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5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5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5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6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5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5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5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6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5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5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5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6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5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5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5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6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5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5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5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6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5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5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5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6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5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5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5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6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5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5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5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6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5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5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5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6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5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5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5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01"/>
  <sheetViews>
    <sheetView workbookViewId="0">
      <selection activeCell="C2" sqref="C2"/>
    </sheetView>
  </sheetViews>
  <sheetFormatPr defaultRowHeight="13" x14ac:dyDescent="0.2"/>
  <cols>
    <col min="1" max="1" width="9.453125" bestFit="1" customWidth="1"/>
    <col min="2" max="2" width="16.08984375" customWidth="1"/>
    <col min="5" max="5" width="9.453125" bestFit="1" customWidth="1"/>
    <col min="11" max="11" width="11.6328125" style="5" bestFit="1" customWidth="1"/>
    <col min="13" max="14" width="11.6328125" style="5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混合一般</vt:lpstr>
      <vt:lpstr>混合90</vt:lpstr>
      <vt:lpstr>混合120</vt:lpstr>
      <vt:lpstr>混合140</vt:lpstr>
      <vt:lpstr>data</vt:lpstr>
      <vt:lpstr>混合120!Print_Area</vt:lpstr>
      <vt:lpstr>混合140!Print_Area</vt:lpstr>
      <vt:lpstr>混合90!Print_Area</vt:lpstr>
      <vt:lpstr>混合一般!Print_Area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softt</cp:lastModifiedBy>
  <cp:lastPrinted>2015-07-06T15:59:42Z</cp:lastPrinted>
  <dcterms:created xsi:type="dcterms:W3CDTF">2000-04-12T03:42:47Z</dcterms:created>
  <dcterms:modified xsi:type="dcterms:W3CDTF">2021-03-28T11:33:55Z</dcterms:modified>
</cp:coreProperties>
</file>